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YOUTH FORCE\PYDI\"/>
    </mc:Choice>
  </mc:AlternateContent>
  <bookViews>
    <workbookView xWindow="0" yWindow="0" windowWidth="26490" windowHeight="5040"/>
  </bookViews>
  <sheets>
    <sheet name="PYDI Scoring Sheet" sheetId="1" r:id="rId1"/>
    <sheet name="PYDI Scale" sheetId="2" r:id="rId2"/>
    <sheet name="PYDI Information sheet" sheetId="4" r:id="rId3"/>
  </sheets>
  <definedNames>
    <definedName name="_ftn1" localSheetId="1">'PYDI Scale'!$A$17</definedName>
    <definedName name="_ftnref1" localSheetId="1">'PYDI Scale'!$A$12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I42" i="1" s="1"/>
  <c r="I91" i="1"/>
  <c r="I92" i="1" s="1"/>
  <c r="I80" i="1"/>
  <c r="I81" i="1" s="1"/>
  <c r="I66" i="1"/>
  <c r="I67" i="1" s="1"/>
  <c r="I53" i="1"/>
  <c r="I54" i="1" s="1"/>
  <c r="I27" i="1"/>
  <c r="I28" i="1" s="1"/>
</calcChain>
</file>

<file path=xl/sharedStrings.xml><?xml version="1.0" encoding="utf-8"?>
<sst xmlns="http://schemas.openxmlformats.org/spreadsheetml/2006/main" count="125" uniqueCount="118">
  <si>
    <t>PYDI Scoring and Data Analysis</t>
  </si>
  <si>
    <t>(55 items total, for 5 C’s model and Contribution)</t>
  </si>
  <si>
    <t>Items are distributed into the five C’s of positive youth development: 1) Competence; 2) Character;</t>
  </si>
  <si>
    <t>Subscales:</t>
  </si>
  <si>
    <t>COMPETENCE (14 items)</t>
  </si>
  <si>
    <t>Row Mean Calculation: Total scores for items 1-14/14</t>
  </si>
  <si>
    <t>1                    I am a good student</t>
  </si>
  <si>
    <t>2                    I take part in activities at my school</t>
  </si>
  <si>
    <t>3                    I like to learn about new things</t>
  </si>
  <si>
    <t>4                    I am a creative person</t>
  </si>
  <si>
    <t>5                    I make good decisions</t>
  </si>
  <si>
    <t>6                    I make friends easily</t>
  </si>
  <si>
    <t>7                    I feel comfortable in social situations</t>
  </si>
  <si>
    <t>8                    I can handle problems that come up in my life</t>
  </si>
  <si>
    <t>9                    I can manage my emotions</t>
  </si>
  <si>
    <t>10                I can handle being disappointed</t>
  </si>
  <si>
    <t>11                I am aware of other people’s needs in social situations</t>
  </si>
  <si>
    <t>12                I have goals for my life</t>
  </si>
  <si>
    <t>13                I know what I want to do for a career</t>
  </si>
  <si>
    <t>14                I am interested in learning about careers I could have</t>
  </si>
  <si>
    <t>Sum</t>
  </si>
  <si>
    <t>Competence score</t>
  </si>
  <si>
    <t>CHARACTER (11 items)</t>
  </si>
  <si>
    <t>Row Mean Calculation: Total scores for items 15-23/9</t>
  </si>
  <si>
    <t>15                It is important for me to do the right thing</t>
  </si>
  <si>
    <t>16                I try to do the right thing, even when I know that no one will know if I do or not.</t>
  </si>
  <si>
    <t>17                I think it is important for me to be a role model for others.</t>
  </si>
  <si>
    <t>18                It is important for me to do my best.</t>
  </si>
  <si>
    <t>19                It is important that others can count on me.</t>
  </si>
  <si>
    <t>20                If I promise to do something I can be counted on to do it.</t>
  </si>
  <si>
    <t>21                I am able to behave appropriately in most settings.</t>
  </si>
  <si>
    <t>22                I am able to stand up to peer pressure when I feel something is not right to do</t>
  </si>
  <si>
    <t>23                I have people in my life whom I look up to and admire</t>
  </si>
  <si>
    <t>Character score</t>
  </si>
  <si>
    <t>CONNECTION (9 items)</t>
  </si>
  <si>
    <t>Row Mean Calculation: Total scores for items 24-31/8</t>
  </si>
  <si>
    <t>24                I have a wide circle of friends.</t>
  </si>
  <si>
    <t>25                I think it is important to be involved with other people.</t>
  </si>
  <si>
    <t>26                My friends care about me.</t>
  </si>
  <si>
    <t>27                I feel connected to my teachers.</t>
  </si>
  <si>
    <t>28                Having friends is important to me.</t>
  </si>
  <si>
    <t>29                I feel connected to others in my community.</t>
  </si>
  <si>
    <t>30                I have adults in my life who are interested in me.</t>
  </si>
  <si>
    <t>31                I feel connected to my parents</t>
  </si>
  <si>
    <t>Connection score</t>
  </si>
  <si>
    <t>CARING (8 items)</t>
  </si>
  <si>
    <t>Row Mean Calculation: Total scores for items 32-39/8</t>
  </si>
  <si>
    <t>32                When there is a need I offer assistance whenever I can.</t>
  </si>
  <si>
    <t>33                It is easy for me to consider the feelings of others.</t>
  </si>
  <si>
    <t>34                I care about how my decisions affect other people.</t>
  </si>
  <si>
    <t>35                I try to encourage others when they are not as good at something as me.</t>
  </si>
  <si>
    <t>36                Other people’s feelings matter to me.</t>
  </si>
  <si>
    <t>37                I can be counted on to help if someone needs me.</t>
  </si>
  <si>
    <t>38                I care about the feelings of my friends.</t>
  </si>
  <si>
    <t>39                When one of my friends is hurting, I hurt too.</t>
  </si>
  <si>
    <t>Caring score</t>
  </si>
  <si>
    <t>CONFIDENCE (9 items)</t>
  </si>
  <si>
    <t>Row Mean Calculation: Total scores for items 40-48/9</t>
  </si>
  <si>
    <t>40                I feel good about my scholastic ability</t>
  </si>
  <si>
    <t>41                I feel I am a good athlete</t>
  </si>
  <si>
    <t>42                I am satisfied with how I look</t>
  </si>
  <si>
    <t>43                I feel accepted by my friends</t>
  </si>
  <si>
    <t>44                In general, I think I am a worthy person</t>
  </si>
  <si>
    <t>45                I know how to behave well in different settings</t>
  </si>
  <si>
    <t>46                I can figure out right from wrong</t>
  </si>
  <si>
    <t xml:space="preserve">47                I have close friendships </t>
  </si>
  <si>
    <t>48                I can do things that make a difference</t>
  </si>
  <si>
    <t>Confidence score</t>
  </si>
  <si>
    <t>CONTRIBUTION (7 items)</t>
  </si>
  <si>
    <t>Row Mean Calculation: Total scores for items 49-55/7</t>
  </si>
  <si>
    <t>49                I take an active role in my community.</t>
  </si>
  <si>
    <t>50                I am someone who gives to benefit others.</t>
  </si>
  <si>
    <t>51                I like to work with others to solve problems.</t>
  </si>
  <si>
    <t>52                I have things I can offer to others.</t>
  </si>
  <si>
    <t>53                I believe I can make a difference in the world.</t>
  </si>
  <si>
    <t>54                I care about contributing to make the world a better place for everyone.</t>
  </si>
  <si>
    <t>55                It is important for me to try and make a difference in the world.</t>
  </si>
  <si>
    <t>Contribution score</t>
  </si>
  <si>
    <t>Participant Name:</t>
  </si>
  <si>
    <t>Date:</t>
  </si>
  <si>
    <t>Staff Signature</t>
  </si>
  <si>
    <t>PYDI Scale</t>
  </si>
  <si>
    <t>Low</t>
  </si>
  <si>
    <t>Low to Average</t>
  </si>
  <si>
    <t>Average to Medium</t>
  </si>
  <si>
    <t>0.0-1.5</t>
  </si>
  <si>
    <t>1.6-2.5</t>
  </si>
  <si>
    <t>3.5-4.0</t>
  </si>
  <si>
    <t>High</t>
  </si>
  <si>
    <t>2.6-3.0</t>
  </si>
  <si>
    <t>Medium</t>
  </si>
  <si>
    <t>Youth excels in this area</t>
  </si>
  <si>
    <t>Would benefit  from intervention</t>
  </si>
  <si>
    <t>Consider the levels of the other Cs to determine need for intervention</t>
  </si>
  <si>
    <t>Most likely youth is comfortable in this area</t>
  </si>
  <si>
    <t>Youth would benefit greatly from intervention</t>
  </si>
  <si>
    <t>3.1-3.5</t>
  </si>
  <si>
    <t>Competence</t>
  </si>
  <si>
    <t xml:space="preserve"> Positive view of one’s actions in specific areas, including social, academic, cognitive, health, and vocational. Social competence refers to interpersonal skills (e.g., conflict resolution). Cognitive competence refers to cognitive abilities (e.g., decision making). Academic competence refers to school performance as shown, in part, by school grades, attendance, and test scores. Health competence involves using nutrition, exercise, and rest to keep oneself fit. Vocational competence involves work habits and explorations of career choices. Effective entrepreneurial skills may be one instance of vocational competence. </t>
  </si>
  <si>
    <t>Confidence:</t>
  </si>
  <si>
    <t>Connection</t>
  </si>
  <si>
    <t>Character</t>
  </si>
  <si>
    <t xml:space="preserve">Positive bonds with people and institutions that are reflected in exchanges between the individual and his or her peers, family, school, and community and in which both parties contribute to the relationship. </t>
  </si>
  <si>
    <t xml:space="preserve">Respect for societal and cultural norms, possession of standards for correct behaviors, a sense of right and wrong (morality), and integrity. </t>
  </si>
  <si>
    <t>Caring/Compassion</t>
  </si>
  <si>
    <t xml:space="preserve"> A sense of sympathy and empathy for others.</t>
  </si>
  <si>
    <t>Contribution</t>
  </si>
  <si>
    <t>The “5 Cs” of Positive Youth Development</t>
  </si>
  <si>
    <t>Contributions to self, family, community, and to the institutions of a civil society. active participation and leadership in a variety of settings; making a difference</t>
  </si>
  <si>
    <t xml:space="preserve"> Positive Youth Development builds upon what have become known as the “Five Cs”: Competence, Confidence, Connection, Character, and Caring (Lerner, et al., 2005). Young people who have developed these “Five C’s” are considered to be on the developmental path to the Sixth C: Contribution to self, family, community, and the institutions of society (Lerner, et al., 2005).</t>
  </si>
  <si>
    <t>Positive Youth Development (PYD) as an outcome of youth development programs. It is intended to be used broadly and freely by practitioners, program evaluators, and researchers. However, in order for the instrument to be a valid measure, it is important that those who use it do so with attention to the criteria outlined below.</t>
  </si>
  <si>
    <t>A sense of self-worth and mastery; having a sense of self-efficacy (belief in one's capacity to succeed).</t>
  </si>
  <si>
    <t>Positive Youth Development Inventory (PYDI)</t>
  </si>
  <si>
    <t xml:space="preserve">The Positive Youth Development Inventory (PYDI) is a collection of 55 likert scale items designed to measure changes in levels of positive youth development (PYD). This version of the instrument follows the 5 C's model of youth development[1], by measuring the latent constructs of 1) Confidence; 2) Competence; 3) Character; 4) Caring; and 5) Connection. Measurement of a 6th C- Contribution is included in this instrument. Each item is rated on four-point scale: (1) Strongly disagree; (2) Disagree; (3) Agree; and (4) Strongly agree. </t>
  </si>
  <si>
    <t xml:space="preserve"> 3) Caring; 4) Connection; and 5) Confidence. A 6th “C” Contribution is also calculated.</t>
  </si>
  <si>
    <t>Each item on the PYDI test is scored from 1 to 4: 1) Strongly Disagree; 2) Disagree; 3) Agree; 4) Strongly Agree</t>
  </si>
  <si>
    <t>Enter the correspondings number for each each anwser on your youths test to obtain the C score.</t>
  </si>
  <si>
    <t>Complete this sheet for each participant and include a printed copy in each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</si>
</sst>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2"/>
      <color theme="1"/>
      <name val="Calibri"/>
      <family val="2"/>
      <scheme val="minor"/>
    </font>
    <font>
      <sz val="18"/>
      <color theme="1"/>
      <name val="Calibri"/>
      <family val="2"/>
      <scheme val="minor"/>
    </font>
    <font>
      <sz val="24"/>
      <color theme="1"/>
      <name val="Calibri"/>
      <family val="2"/>
      <scheme val="minor"/>
    </font>
    <font>
      <sz val="28"/>
      <color theme="1"/>
      <name val="Calibri"/>
      <family val="2"/>
      <scheme val="minor"/>
    </font>
    <font>
      <b/>
      <sz val="16"/>
      <color theme="1"/>
      <name val="Calibri"/>
      <family val="2"/>
      <scheme val="minor"/>
    </font>
    <font>
      <b/>
      <sz val="18"/>
      <color rgb="FF002060"/>
      <name val="Calibri"/>
      <family val="2"/>
      <scheme val="minor"/>
    </font>
    <font>
      <sz val="11"/>
      <color theme="1"/>
      <name val="Calisto MT"/>
      <family val="1"/>
    </font>
    <font>
      <sz val="11"/>
      <name val="Calisto MT"/>
      <family val="1"/>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42">
    <xf numFmtId="0" fontId="0" fillId="0" borderId="0" xfId="0"/>
    <xf numFmtId="0" fontId="0" fillId="0" borderId="0" xfId="0" applyAlignment="1">
      <alignment wrapText="1"/>
    </xf>
    <xf numFmtId="0" fontId="2" fillId="0" borderId="3" xfId="0" applyFont="1" applyBorder="1"/>
    <xf numFmtId="0" fontId="9" fillId="0" borderId="3" xfId="0" applyFont="1" applyBorder="1"/>
    <xf numFmtId="0" fontId="0" fillId="0" borderId="0" xfId="0" applyAlignment="1">
      <alignment horizontal="right" vertical="center"/>
    </xf>
    <xf numFmtId="0" fontId="10" fillId="0" borderId="3" xfId="0" applyFont="1" applyBorder="1" applyAlignment="1">
      <alignment wrapText="1"/>
    </xf>
    <xf numFmtId="0" fontId="10" fillId="0" borderId="3" xfId="0" applyFont="1" applyBorder="1" applyAlignment="1">
      <alignment horizontal="center" vertical="center"/>
    </xf>
    <xf numFmtId="0" fontId="10" fillId="0" borderId="3" xfId="0" applyFont="1" applyBorder="1" applyAlignment="1">
      <alignment horizontal="left" vertical="top"/>
    </xf>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2" borderId="0" xfId="0" applyFill="1" applyProtection="1">
      <protection locked="0"/>
    </xf>
    <xf numFmtId="0" fontId="1" fillId="0" borderId="0" xfId="0" applyFont="1" applyProtection="1">
      <protection locked="0"/>
    </xf>
    <xf numFmtId="0" fontId="4" fillId="0" borderId="0" xfId="0" applyFont="1" applyProtection="1">
      <protection locked="0"/>
    </xf>
    <xf numFmtId="0" fontId="0" fillId="0" borderId="0" xfId="0" applyFill="1" applyProtection="1">
      <protection locked="0"/>
    </xf>
    <xf numFmtId="0" fontId="0" fillId="0" borderId="1" xfId="0" applyBorder="1" applyProtection="1">
      <protection locked="0"/>
    </xf>
    <xf numFmtId="0" fontId="0" fillId="0" borderId="2" xfId="0" applyBorder="1" applyProtection="1">
      <protection locked="0"/>
    </xf>
    <xf numFmtId="0" fontId="0" fillId="0" borderId="2" xfId="0" applyBorder="1" applyAlignment="1" applyProtection="1">
      <alignment horizontal="right"/>
      <protection locked="0"/>
    </xf>
    <xf numFmtId="0" fontId="0" fillId="0" borderId="0" xfId="0" applyBorder="1" applyProtection="1">
      <protection locked="0"/>
    </xf>
    <xf numFmtId="164" fontId="0" fillId="2" borderId="0" xfId="0" applyNumberFormat="1" applyFill="1" applyProtection="1">
      <protection hidden="1"/>
    </xf>
    <xf numFmtId="0" fontId="0" fillId="0" borderId="0" xfId="0" applyProtection="1">
      <protection hidden="1"/>
    </xf>
    <xf numFmtId="0" fontId="5" fillId="0" borderId="4"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3" xfId="0" applyFont="1" applyBorder="1" applyAlignment="1">
      <alignment vertical="top"/>
    </xf>
    <xf numFmtId="0" fontId="6" fillId="0" borderId="0" xfId="0" applyFont="1" applyAlignment="1">
      <alignment horizontal="center"/>
    </xf>
    <xf numFmtId="0" fontId="0" fillId="0" borderId="0" xfId="0" applyAlignment="1">
      <alignment horizontal="left"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0" fillId="0" borderId="0" xfId="0" applyAlignment="1">
      <alignment horizontal="left" wrapText="1"/>
    </xf>
    <xf numFmtId="0" fontId="0" fillId="3" borderId="0" xfId="0" applyFill="1" applyAlignment="1">
      <alignment horizontal="center"/>
    </xf>
    <xf numFmtId="0" fontId="0" fillId="0" borderId="9" xfId="0" applyBorder="1" applyAlignment="1">
      <alignment horizontal="right" vertical="center"/>
    </xf>
    <xf numFmtId="0" fontId="8" fillId="0" borderId="3" xfId="0" applyFont="1" applyBorder="1" applyAlignment="1">
      <alignment horizontal="center"/>
    </xf>
    <xf numFmtId="0" fontId="11" fillId="0" borderId="3" xfId="0" applyFont="1" applyBorder="1" applyAlignment="1">
      <alignment wrapText="1"/>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wrapText="1"/>
    </xf>
    <xf numFmtId="0" fontId="1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03"/>
  <sheetViews>
    <sheetView showGridLines="0" tabSelected="1" zoomScaleNormal="100" workbookViewId="0">
      <selection activeCell="O15" sqref="O15"/>
    </sheetView>
  </sheetViews>
  <sheetFormatPr defaultRowHeight="15" x14ac:dyDescent="0.25"/>
  <cols>
    <col min="1" max="7" width="9.140625" style="9"/>
    <col min="8" max="8" width="20.5703125" style="9" customWidth="1"/>
    <col min="9" max="16384" width="9.140625" style="9"/>
  </cols>
  <sheetData>
    <row r="2" spans="2:9" ht="23.25" x14ac:dyDescent="0.35">
      <c r="B2" s="8" t="s">
        <v>0</v>
      </c>
    </row>
    <row r="3" spans="2:9" x14ac:dyDescent="0.25">
      <c r="B3" s="9" t="s">
        <v>1</v>
      </c>
    </row>
    <row r="4" spans="2:9" x14ac:dyDescent="0.25">
      <c r="B4" s="10" t="s">
        <v>115</v>
      </c>
      <c r="C4" s="10"/>
      <c r="D4" s="10"/>
      <c r="E4" s="10"/>
      <c r="F4" s="10"/>
      <c r="G4" s="10"/>
      <c r="H4" s="10"/>
      <c r="I4" s="10"/>
    </row>
    <row r="5" spans="2:9" x14ac:dyDescent="0.25">
      <c r="B5" s="9" t="s">
        <v>2</v>
      </c>
    </row>
    <row r="6" spans="2:9" x14ac:dyDescent="0.25">
      <c r="B6" s="9" t="s">
        <v>114</v>
      </c>
    </row>
    <row r="7" spans="2:9" x14ac:dyDescent="0.25">
      <c r="B7" s="9" t="s">
        <v>116</v>
      </c>
      <c r="I7" s="11"/>
    </row>
    <row r="8" spans="2:9" x14ac:dyDescent="0.25">
      <c r="B8" s="9" t="s">
        <v>117</v>
      </c>
    </row>
    <row r="10" spans="2:9" x14ac:dyDescent="0.25">
      <c r="B10" s="12" t="s">
        <v>3</v>
      </c>
    </row>
    <row r="11" spans="2:9" ht="15.75" x14ac:dyDescent="0.25">
      <c r="C11" s="13" t="s">
        <v>4</v>
      </c>
    </row>
    <row r="12" spans="2:9" x14ac:dyDescent="0.25">
      <c r="C12" s="10" t="s">
        <v>5</v>
      </c>
    </row>
    <row r="13" spans="2:9" x14ac:dyDescent="0.25">
      <c r="B13" s="9" t="s">
        <v>6</v>
      </c>
      <c r="I13" s="9">
        <v>0</v>
      </c>
    </row>
    <row r="14" spans="2:9" x14ac:dyDescent="0.25">
      <c r="B14" s="9" t="s">
        <v>7</v>
      </c>
      <c r="I14" s="9">
        <v>0</v>
      </c>
    </row>
    <row r="15" spans="2:9" x14ac:dyDescent="0.25">
      <c r="B15" s="9" t="s">
        <v>8</v>
      </c>
      <c r="I15" s="9">
        <v>0</v>
      </c>
    </row>
    <row r="16" spans="2:9" x14ac:dyDescent="0.25">
      <c r="B16" s="9" t="s">
        <v>9</v>
      </c>
      <c r="I16" s="9">
        <v>0</v>
      </c>
    </row>
    <row r="17" spans="2:9" x14ac:dyDescent="0.25">
      <c r="B17" s="9" t="s">
        <v>10</v>
      </c>
      <c r="I17" s="9">
        <v>0</v>
      </c>
    </row>
    <row r="18" spans="2:9" x14ac:dyDescent="0.25">
      <c r="B18" s="9" t="s">
        <v>11</v>
      </c>
      <c r="I18" s="9">
        <v>0</v>
      </c>
    </row>
    <row r="19" spans="2:9" x14ac:dyDescent="0.25">
      <c r="B19" s="9" t="s">
        <v>12</v>
      </c>
      <c r="I19" s="9">
        <v>0</v>
      </c>
    </row>
    <row r="20" spans="2:9" x14ac:dyDescent="0.25">
      <c r="B20" s="9" t="s">
        <v>13</v>
      </c>
      <c r="I20" s="9">
        <v>0</v>
      </c>
    </row>
    <row r="21" spans="2:9" x14ac:dyDescent="0.25">
      <c r="B21" s="9" t="s">
        <v>14</v>
      </c>
      <c r="I21" s="9">
        <v>0</v>
      </c>
    </row>
    <row r="22" spans="2:9" x14ac:dyDescent="0.25">
      <c r="B22" s="9" t="s">
        <v>15</v>
      </c>
      <c r="I22" s="9">
        <v>0</v>
      </c>
    </row>
    <row r="23" spans="2:9" x14ac:dyDescent="0.25">
      <c r="B23" s="9" t="s">
        <v>16</v>
      </c>
      <c r="I23" s="9">
        <v>0</v>
      </c>
    </row>
    <row r="24" spans="2:9" x14ac:dyDescent="0.25">
      <c r="B24" s="9" t="s">
        <v>17</v>
      </c>
      <c r="I24" s="9">
        <v>0</v>
      </c>
    </row>
    <row r="25" spans="2:9" x14ac:dyDescent="0.25">
      <c r="B25" s="9" t="s">
        <v>18</v>
      </c>
      <c r="I25" s="9">
        <v>0</v>
      </c>
    </row>
    <row r="26" spans="2:9" x14ac:dyDescent="0.25">
      <c r="B26" s="9" t="s">
        <v>19</v>
      </c>
      <c r="I26" s="9">
        <v>0</v>
      </c>
    </row>
    <row r="27" spans="2:9" x14ac:dyDescent="0.25">
      <c r="H27" s="9" t="s">
        <v>20</v>
      </c>
      <c r="I27" s="20">
        <f>SUM(I13:I26)</f>
        <v>0</v>
      </c>
    </row>
    <row r="28" spans="2:9" x14ac:dyDescent="0.25">
      <c r="H28" s="11" t="s">
        <v>21</v>
      </c>
      <c r="I28" s="19">
        <f>I27/14</f>
        <v>0</v>
      </c>
    </row>
    <row r="30" spans="2:9" x14ac:dyDescent="0.25">
      <c r="C30" s="9" t="s">
        <v>22</v>
      </c>
    </row>
    <row r="31" spans="2:9" x14ac:dyDescent="0.25">
      <c r="C31" s="9" t="s">
        <v>23</v>
      </c>
    </row>
    <row r="32" spans="2:9" x14ac:dyDescent="0.25">
      <c r="B32" s="9" t="s">
        <v>24</v>
      </c>
      <c r="I32" s="9">
        <v>0</v>
      </c>
    </row>
    <row r="33" spans="2:9" x14ac:dyDescent="0.25">
      <c r="B33" s="9" t="s">
        <v>25</v>
      </c>
      <c r="I33" s="9">
        <v>0</v>
      </c>
    </row>
    <row r="34" spans="2:9" x14ac:dyDescent="0.25">
      <c r="B34" s="9" t="s">
        <v>26</v>
      </c>
      <c r="I34" s="9">
        <v>0</v>
      </c>
    </row>
    <row r="35" spans="2:9" x14ac:dyDescent="0.25">
      <c r="B35" s="9" t="s">
        <v>27</v>
      </c>
      <c r="I35" s="9">
        <v>0</v>
      </c>
    </row>
    <row r="36" spans="2:9" x14ac:dyDescent="0.25">
      <c r="B36" s="9" t="s">
        <v>28</v>
      </c>
      <c r="I36" s="9">
        <v>0</v>
      </c>
    </row>
    <row r="37" spans="2:9" x14ac:dyDescent="0.25">
      <c r="B37" s="9" t="s">
        <v>29</v>
      </c>
      <c r="I37" s="9">
        <v>0</v>
      </c>
    </row>
    <row r="38" spans="2:9" x14ac:dyDescent="0.25">
      <c r="B38" s="9" t="s">
        <v>30</v>
      </c>
      <c r="I38" s="9">
        <v>0</v>
      </c>
    </row>
    <row r="39" spans="2:9" x14ac:dyDescent="0.25">
      <c r="B39" s="9" t="s">
        <v>31</v>
      </c>
      <c r="I39" s="9">
        <v>0</v>
      </c>
    </row>
    <row r="40" spans="2:9" x14ac:dyDescent="0.25">
      <c r="B40" s="9" t="s">
        <v>32</v>
      </c>
      <c r="I40" s="9">
        <v>0</v>
      </c>
    </row>
    <row r="41" spans="2:9" x14ac:dyDescent="0.25">
      <c r="H41" s="9" t="s">
        <v>20</v>
      </c>
      <c r="I41" s="20">
        <f>SUM(I32:I40)</f>
        <v>0</v>
      </c>
    </row>
    <row r="42" spans="2:9" x14ac:dyDescent="0.25">
      <c r="H42" s="11" t="s">
        <v>33</v>
      </c>
      <c r="I42" s="19">
        <f>I41/9</f>
        <v>0</v>
      </c>
    </row>
    <row r="43" spans="2:9" x14ac:dyDescent="0.25">
      <c r="C43" s="9" t="s">
        <v>34</v>
      </c>
    </row>
    <row r="44" spans="2:9" x14ac:dyDescent="0.25">
      <c r="C44" s="9" t="s">
        <v>35</v>
      </c>
    </row>
    <row r="45" spans="2:9" x14ac:dyDescent="0.25">
      <c r="B45" s="9" t="s">
        <v>36</v>
      </c>
      <c r="I45" s="9">
        <v>0</v>
      </c>
    </row>
    <row r="46" spans="2:9" x14ac:dyDescent="0.25">
      <c r="B46" s="9" t="s">
        <v>37</v>
      </c>
      <c r="I46" s="9">
        <v>0</v>
      </c>
    </row>
    <row r="47" spans="2:9" x14ac:dyDescent="0.25">
      <c r="B47" s="9" t="s">
        <v>38</v>
      </c>
      <c r="I47" s="9">
        <v>0</v>
      </c>
    </row>
    <row r="48" spans="2:9" x14ac:dyDescent="0.25">
      <c r="B48" s="9" t="s">
        <v>39</v>
      </c>
      <c r="I48" s="9">
        <v>0</v>
      </c>
    </row>
    <row r="49" spans="2:9" x14ac:dyDescent="0.25">
      <c r="B49" s="9" t="s">
        <v>40</v>
      </c>
      <c r="I49" s="9">
        <v>0</v>
      </c>
    </row>
    <row r="50" spans="2:9" x14ac:dyDescent="0.25">
      <c r="B50" s="9" t="s">
        <v>41</v>
      </c>
      <c r="I50" s="9">
        <v>0</v>
      </c>
    </row>
    <row r="51" spans="2:9" x14ac:dyDescent="0.25">
      <c r="B51" s="9" t="s">
        <v>42</v>
      </c>
      <c r="I51" s="9">
        <v>0</v>
      </c>
    </row>
    <row r="52" spans="2:9" x14ac:dyDescent="0.25">
      <c r="B52" s="9" t="s">
        <v>43</v>
      </c>
      <c r="I52" s="9">
        <v>0</v>
      </c>
    </row>
    <row r="53" spans="2:9" x14ac:dyDescent="0.25">
      <c r="H53" s="9" t="s">
        <v>20</v>
      </c>
      <c r="I53" s="20">
        <f>SUM(I45:I52)</f>
        <v>0</v>
      </c>
    </row>
    <row r="54" spans="2:9" x14ac:dyDescent="0.25">
      <c r="H54" s="11" t="s">
        <v>44</v>
      </c>
      <c r="I54" s="19">
        <f>I53/8</f>
        <v>0</v>
      </c>
    </row>
    <row r="56" spans="2:9" x14ac:dyDescent="0.25">
      <c r="C56" s="9" t="s">
        <v>45</v>
      </c>
    </row>
    <row r="57" spans="2:9" x14ac:dyDescent="0.25">
      <c r="C57" s="9" t="s">
        <v>46</v>
      </c>
    </row>
    <row r="58" spans="2:9" x14ac:dyDescent="0.25">
      <c r="B58" s="9" t="s">
        <v>47</v>
      </c>
      <c r="I58" s="9">
        <v>0</v>
      </c>
    </row>
    <row r="59" spans="2:9" x14ac:dyDescent="0.25">
      <c r="B59" s="9" t="s">
        <v>48</v>
      </c>
      <c r="I59" s="9">
        <v>0</v>
      </c>
    </row>
    <row r="60" spans="2:9" x14ac:dyDescent="0.25">
      <c r="B60" s="9" t="s">
        <v>49</v>
      </c>
      <c r="I60" s="9">
        <v>0</v>
      </c>
    </row>
    <row r="61" spans="2:9" x14ac:dyDescent="0.25">
      <c r="B61" s="9" t="s">
        <v>50</v>
      </c>
      <c r="I61" s="9">
        <v>0</v>
      </c>
    </row>
    <row r="62" spans="2:9" x14ac:dyDescent="0.25">
      <c r="B62" s="9" t="s">
        <v>51</v>
      </c>
      <c r="I62" s="9">
        <v>0</v>
      </c>
    </row>
    <row r="63" spans="2:9" x14ac:dyDescent="0.25">
      <c r="B63" s="9" t="s">
        <v>52</v>
      </c>
      <c r="I63" s="9">
        <v>0</v>
      </c>
    </row>
    <row r="64" spans="2:9" x14ac:dyDescent="0.25">
      <c r="B64" s="9" t="s">
        <v>53</v>
      </c>
      <c r="I64" s="9">
        <v>0</v>
      </c>
    </row>
    <row r="65" spans="2:9" x14ac:dyDescent="0.25">
      <c r="B65" s="9" t="s">
        <v>54</v>
      </c>
      <c r="I65" s="9">
        <v>0</v>
      </c>
    </row>
    <row r="66" spans="2:9" x14ac:dyDescent="0.25">
      <c r="H66" s="9" t="s">
        <v>20</v>
      </c>
      <c r="I66" s="20">
        <f>SUM(I58:I65)</f>
        <v>0</v>
      </c>
    </row>
    <row r="67" spans="2:9" x14ac:dyDescent="0.25">
      <c r="H67" s="11" t="s">
        <v>55</v>
      </c>
      <c r="I67" s="19">
        <f>I66/8</f>
        <v>0</v>
      </c>
    </row>
    <row r="69" spans="2:9" x14ac:dyDescent="0.25">
      <c r="C69" s="9" t="s">
        <v>56</v>
      </c>
    </row>
    <row r="70" spans="2:9" x14ac:dyDescent="0.25">
      <c r="C70" s="9" t="s">
        <v>57</v>
      </c>
    </row>
    <row r="71" spans="2:9" x14ac:dyDescent="0.25">
      <c r="B71" s="9" t="s">
        <v>58</v>
      </c>
      <c r="I71" s="9">
        <v>0</v>
      </c>
    </row>
    <row r="72" spans="2:9" x14ac:dyDescent="0.25">
      <c r="B72" s="9" t="s">
        <v>59</v>
      </c>
      <c r="I72" s="9">
        <v>0</v>
      </c>
    </row>
    <row r="73" spans="2:9" x14ac:dyDescent="0.25">
      <c r="B73" s="9" t="s">
        <v>60</v>
      </c>
      <c r="I73" s="9">
        <v>0</v>
      </c>
    </row>
    <row r="74" spans="2:9" x14ac:dyDescent="0.25">
      <c r="B74" s="9" t="s">
        <v>61</v>
      </c>
      <c r="I74" s="9">
        <v>0</v>
      </c>
    </row>
    <row r="75" spans="2:9" x14ac:dyDescent="0.25">
      <c r="B75" s="9" t="s">
        <v>62</v>
      </c>
      <c r="I75" s="9">
        <v>0</v>
      </c>
    </row>
    <row r="76" spans="2:9" x14ac:dyDescent="0.25">
      <c r="B76" s="9" t="s">
        <v>63</v>
      </c>
      <c r="I76" s="9">
        <v>0</v>
      </c>
    </row>
    <row r="77" spans="2:9" x14ac:dyDescent="0.25">
      <c r="B77" s="9" t="s">
        <v>64</v>
      </c>
      <c r="I77" s="9">
        <v>0</v>
      </c>
    </row>
    <row r="78" spans="2:9" x14ac:dyDescent="0.25">
      <c r="B78" s="9" t="s">
        <v>65</v>
      </c>
      <c r="I78" s="9">
        <v>0</v>
      </c>
    </row>
    <row r="79" spans="2:9" x14ac:dyDescent="0.25">
      <c r="B79" s="9" t="s">
        <v>66</v>
      </c>
      <c r="I79" s="9">
        <v>0</v>
      </c>
    </row>
    <row r="80" spans="2:9" x14ac:dyDescent="0.25">
      <c r="H80" s="9" t="s">
        <v>20</v>
      </c>
      <c r="I80" s="20">
        <f>SUM(I71:I79)</f>
        <v>0</v>
      </c>
    </row>
    <row r="81" spans="2:9" x14ac:dyDescent="0.25">
      <c r="H81" s="11" t="s">
        <v>67</v>
      </c>
      <c r="I81" s="19">
        <f>I80/9</f>
        <v>0</v>
      </c>
    </row>
    <row r="82" spans="2:9" x14ac:dyDescent="0.25">
      <c r="B82" s="9" t="s">
        <v>68</v>
      </c>
    </row>
    <row r="83" spans="2:9" x14ac:dyDescent="0.25">
      <c r="C83" s="9" t="s">
        <v>69</v>
      </c>
    </row>
    <row r="84" spans="2:9" x14ac:dyDescent="0.25">
      <c r="B84" s="9" t="s">
        <v>70</v>
      </c>
      <c r="I84" s="9">
        <v>0</v>
      </c>
    </row>
    <row r="85" spans="2:9" x14ac:dyDescent="0.25">
      <c r="B85" s="9" t="s">
        <v>71</v>
      </c>
      <c r="I85" s="9">
        <v>0</v>
      </c>
    </row>
    <row r="86" spans="2:9" x14ac:dyDescent="0.25">
      <c r="B86" s="9" t="s">
        <v>72</v>
      </c>
      <c r="I86" s="9">
        <v>0</v>
      </c>
    </row>
    <row r="87" spans="2:9" x14ac:dyDescent="0.25">
      <c r="B87" s="9" t="s">
        <v>73</v>
      </c>
      <c r="I87" s="9">
        <v>0</v>
      </c>
    </row>
    <row r="88" spans="2:9" x14ac:dyDescent="0.25">
      <c r="B88" s="9" t="s">
        <v>74</v>
      </c>
      <c r="I88" s="9">
        <v>0</v>
      </c>
    </row>
    <row r="89" spans="2:9" x14ac:dyDescent="0.25">
      <c r="B89" s="9" t="s">
        <v>75</v>
      </c>
      <c r="I89" s="9">
        <v>0</v>
      </c>
    </row>
    <row r="90" spans="2:9" x14ac:dyDescent="0.25">
      <c r="B90" s="9" t="s">
        <v>76</v>
      </c>
      <c r="I90" s="9">
        <v>0</v>
      </c>
    </row>
    <row r="91" spans="2:9" x14ac:dyDescent="0.25">
      <c r="H91" s="9" t="s">
        <v>20</v>
      </c>
      <c r="I91" s="20">
        <f>SUM(I84:I90)</f>
        <v>0</v>
      </c>
    </row>
    <row r="92" spans="2:9" x14ac:dyDescent="0.25">
      <c r="H92" s="11" t="s">
        <v>77</v>
      </c>
      <c r="I92" s="19">
        <f>I91/7</f>
        <v>0</v>
      </c>
    </row>
    <row r="93" spans="2:9" x14ac:dyDescent="0.25">
      <c r="H93" s="14"/>
      <c r="I93" s="14"/>
    </row>
    <row r="94" spans="2:9" x14ac:dyDescent="0.25">
      <c r="H94" s="14"/>
      <c r="I94" s="14"/>
    </row>
    <row r="95" spans="2:9" x14ac:dyDescent="0.25">
      <c r="H95" s="14"/>
      <c r="I95" s="14"/>
    </row>
    <row r="96" spans="2:9" x14ac:dyDescent="0.25">
      <c r="H96" s="14"/>
      <c r="I96" s="14"/>
    </row>
    <row r="97" spans="2:9" x14ac:dyDescent="0.25">
      <c r="H97" s="15"/>
    </row>
    <row r="98" spans="2:9" x14ac:dyDescent="0.25">
      <c r="B98" s="16" t="s">
        <v>78</v>
      </c>
      <c r="C98" s="16"/>
      <c r="D98" s="16"/>
      <c r="E98" s="16"/>
      <c r="F98" s="16"/>
      <c r="H98" s="16" t="s">
        <v>79</v>
      </c>
      <c r="I98" s="17"/>
    </row>
    <row r="99" spans="2:9" x14ac:dyDescent="0.25">
      <c r="B99" s="18"/>
      <c r="C99" s="18"/>
      <c r="D99" s="18"/>
      <c r="E99" s="18"/>
      <c r="F99" s="18"/>
      <c r="G99" s="18"/>
    </row>
    <row r="100" spans="2:9" x14ac:dyDescent="0.25">
      <c r="B100" s="18"/>
      <c r="C100" s="18"/>
      <c r="D100" s="18"/>
      <c r="E100" s="18"/>
      <c r="F100" s="18"/>
      <c r="G100" s="18"/>
    </row>
    <row r="101" spans="2:9" x14ac:dyDescent="0.25">
      <c r="B101" s="18"/>
      <c r="C101" s="18"/>
      <c r="D101" s="18"/>
      <c r="E101" s="18"/>
      <c r="F101" s="18"/>
      <c r="G101" s="18"/>
      <c r="H101" s="15"/>
    </row>
    <row r="102" spans="2:9" x14ac:dyDescent="0.25">
      <c r="B102" s="16" t="s">
        <v>80</v>
      </c>
      <c r="C102" s="16"/>
      <c r="D102" s="16"/>
      <c r="E102" s="16"/>
      <c r="F102" s="16"/>
      <c r="H102" s="16" t="s">
        <v>79</v>
      </c>
      <c r="I102" s="16"/>
    </row>
    <row r="103" spans="2:9" x14ac:dyDescent="0.25">
      <c r="B103" s="18"/>
      <c r="C103" s="18"/>
      <c r="D103" s="18"/>
      <c r="E103" s="18"/>
      <c r="F103" s="18"/>
      <c r="G103" s="18"/>
    </row>
  </sheetData>
  <sheetProtection algorithmName="SHA-512" hashValue="yslIb5jvsiKn6jxJKGGaMcvEfUTU1oIAZ19Le15Os9ihNBY46MDIYNp44Hn/TbG7FHoeMsuZXqj/Sr222RogfQ==" saltValue="MsDn8IDgrZ8WfgA3T2W/tA==" spinCount="100000" sheet="1" objects="1" scenarios="1"/>
  <protectedRanges>
    <protectedRange algorithmName="SHA-512" hashValue="g606xHFa1vl4ycIFkrCXCecadgO8jPK5J7wjlLqRH7bHryy4pGO+Ke4WIZ3lUOSSwxKOtCVeAk4SxwM4SW5eTA==" saltValue="W7rfL60TLVAcQeLNVwQ31g==" spinCount="100000" sqref="I13:I26" name="Range1"/>
    <protectedRange algorithmName="SHA-512" hashValue="zReAYuXVJIziNWELyXBqbKAuyw3nYAvDm4lkFAI6KkmdrrfnFapXzhJ+FYN+cghg1R9N2JIqgwkupU+RwWBjXA==" saltValue="efCwtA0pouPfsOJnswW8Og==" spinCount="100000" sqref="I32:I41" name="Character"/>
  </protectedRange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C12" sqref="C12:J12"/>
    </sheetView>
  </sheetViews>
  <sheetFormatPr defaultRowHeight="15" x14ac:dyDescent="0.25"/>
  <cols>
    <col min="1" max="1" width="30.28515625" bestFit="1" customWidth="1"/>
    <col min="2" max="2" width="10.85546875" bestFit="1" customWidth="1"/>
  </cols>
  <sheetData>
    <row r="1" spans="1:10" ht="31.5" x14ac:dyDescent="0.5">
      <c r="A1" s="25" t="s">
        <v>112</v>
      </c>
      <c r="B1" s="25"/>
      <c r="C1" s="25"/>
      <c r="D1" s="25"/>
      <c r="E1" s="25"/>
      <c r="F1" s="25"/>
      <c r="G1" s="25"/>
      <c r="H1" s="25"/>
      <c r="I1" s="25"/>
      <c r="J1" s="25"/>
    </row>
    <row r="2" spans="1:10" x14ac:dyDescent="0.25">
      <c r="A2" s="26" t="s">
        <v>113</v>
      </c>
      <c r="B2" s="26"/>
      <c r="C2" s="26"/>
      <c r="D2" s="26"/>
      <c r="E2" s="26"/>
      <c r="F2" s="26"/>
      <c r="G2" s="26"/>
      <c r="H2" s="26"/>
      <c r="I2" s="26"/>
      <c r="J2" s="26"/>
    </row>
    <row r="3" spans="1:10" x14ac:dyDescent="0.25">
      <c r="A3" s="26"/>
      <c r="B3" s="26"/>
      <c r="C3" s="26"/>
      <c r="D3" s="26"/>
      <c r="E3" s="26"/>
      <c r="F3" s="26"/>
      <c r="G3" s="26"/>
      <c r="H3" s="26"/>
      <c r="I3" s="26"/>
      <c r="J3" s="26"/>
    </row>
    <row r="4" spans="1:10" x14ac:dyDescent="0.25">
      <c r="A4" s="26"/>
      <c r="B4" s="26"/>
      <c r="C4" s="26"/>
      <c r="D4" s="26"/>
      <c r="E4" s="26"/>
      <c r="F4" s="26"/>
      <c r="G4" s="26"/>
      <c r="H4" s="26"/>
      <c r="I4" s="26"/>
      <c r="J4" s="26"/>
    </row>
    <row r="5" spans="1:10" x14ac:dyDescent="0.25">
      <c r="A5" s="26"/>
      <c r="B5" s="26"/>
      <c r="C5" s="26"/>
      <c r="D5" s="26"/>
      <c r="E5" s="26"/>
      <c r="F5" s="26"/>
      <c r="G5" s="26"/>
      <c r="H5" s="26"/>
      <c r="I5" s="26"/>
      <c r="J5" s="26"/>
    </row>
    <row r="6" spans="1:10" ht="24.75" customHeight="1" x14ac:dyDescent="0.25">
      <c r="A6" s="26"/>
      <c r="B6" s="26"/>
      <c r="C6" s="26"/>
      <c r="D6" s="26"/>
      <c r="E6" s="26"/>
      <c r="F6" s="26"/>
      <c r="G6" s="26"/>
      <c r="H6" s="26"/>
      <c r="I6" s="26"/>
      <c r="J6" s="26"/>
    </row>
    <row r="9" spans="1:10" ht="36" x14ac:dyDescent="0.55000000000000004">
      <c r="A9" s="27" t="s">
        <v>81</v>
      </c>
      <c r="B9" s="28"/>
      <c r="C9" s="28"/>
      <c r="D9" s="28"/>
      <c r="E9" s="28"/>
      <c r="F9" s="28"/>
      <c r="G9" s="28"/>
      <c r="H9" s="28"/>
      <c r="I9" s="28"/>
      <c r="J9" s="29"/>
    </row>
    <row r="10" spans="1:10" ht="23.25" x14ac:dyDescent="0.35">
      <c r="A10" s="2" t="s">
        <v>82</v>
      </c>
      <c r="B10" s="3" t="s">
        <v>85</v>
      </c>
      <c r="C10" s="24" t="s">
        <v>95</v>
      </c>
      <c r="D10" s="24"/>
      <c r="E10" s="24"/>
      <c r="F10" s="24"/>
      <c r="G10" s="24"/>
      <c r="H10" s="24"/>
      <c r="I10" s="24"/>
      <c r="J10" s="24"/>
    </row>
    <row r="11" spans="1:10" ht="23.25" customHeight="1" x14ac:dyDescent="0.35">
      <c r="A11" s="2" t="s">
        <v>83</v>
      </c>
      <c r="B11" s="3" t="s">
        <v>86</v>
      </c>
      <c r="C11" s="24" t="s">
        <v>92</v>
      </c>
      <c r="D11" s="24"/>
      <c r="E11" s="24"/>
      <c r="F11" s="24"/>
      <c r="G11" s="24"/>
      <c r="H11" s="24"/>
      <c r="I11" s="24"/>
      <c r="J11" s="24"/>
    </row>
    <row r="12" spans="1:10" ht="46.5" customHeight="1" x14ac:dyDescent="0.35">
      <c r="A12" s="2" t="s">
        <v>84</v>
      </c>
      <c r="B12" s="3" t="s">
        <v>89</v>
      </c>
      <c r="C12" s="30" t="s">
        <v>93</v>
      </c>
      <c r="D12" s="31"/>
      <c r="E12" s="31"/>
      <c r="F12" s="31"/>
      <c r="G12" s="31"/>
      <c r="H12" s="31"/>
      <c r="I12" s="31"/>
      <c r="J12" s="32"/>
    </row>
    <row r="13" spans="1:10" ht="23.25" x14ac:dyDescent="0.35">
      <c r="A13" s="2" t="s">
        <v>90</v>
      </c>
      <c r="B13" s="3" t="s">
        <v>96</v>
      </c>
      <c r="C13" s="21" t="s">
        <v>94</v>
      </c>
      <c r="D13" s="22"/>
      <c r="E13" s="22"/>
      <c r="F13" s="22"/>
      <c r="G13" s="22"/>
      <c r="H13" s="22"/>
      <c r="I13" s="22"/>
      <c r="J13" s="23"/>
    </row>
    <row r="14" spans="1:10" ht="23.25" x14ac:dyDescent="0.35">
      <c r="A14" s="2" t="s">
        <v>88</v>
      </c>
      <c r="B14" s="3" t="s">
        <v>87</v>
      </c>
      <c r="C14" s="21" t="s">
        <v>91</v>
      </c>
      <c r="D14" s="22"/>
      <c r="E14" s="22"/>
      <c r="F14" s="22"/>
      <c r="G14" s="22"/>
      <c r="H14" s="22"/>
      <c r="I14" s="22"/>
      <c r="J14" s="23"/>
    </row>
  </sheetData>
  <sheetProtection algorithmName="SHA-512" hashValue="YeoHePbRYyTsC5JEb7HoM3b5oevd7MFxK/JjwUtUEoQd9a7KkzlCXUW1l5UuiW6ltdBtww8veandEKC9v+1fIw==" saltValue="D1YyMhI5ydBZQK/zeB4tZA==" spinCount="100000" sheet="1" objects="1" scenarios="1"/>
  <mergeCells count="8">
    <mergeCell ref="C14:J14"/>
    <mergeCell ref="C10:J10"/>
    <mergeCell ref="C11:J11"/>
    <mergeCell ref="A1:J1"/>
    <mergeCell ref="A2:J6"/>
    <mergeCell ref="A9:J9"/>
    <mergeCell ref="C12:J12"/>
    <mergeCell ref="C13:J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election activeCell="B2" sqref="B2:C3"/>
    </sheetView>
  </sheetViews>
  <sheetFormatPr defaultRowHeight="15" x14ac:dyDescent="0.25"/>
  <cols>
    <col min="1" max="1" width="4.140625" customWidth="1"/>
    <col min="2" max="2" width="20.42578125" customWidth="1"/>
    <col min="3" max="3" width="58.42578125" customWidth="1"/>
    <col min="4" max="4" width="0.140625" customWidth="1"/>
  </cols>
  <sheetData>
    <row r="1" spans="1:3" ht="31.5" x14ac:dyDescent="0.5">
      <c r="A1" s="34"/>
      <c r="B1" s="25" t="s">
        <v>107</v>
      </c>
      <c r="C1" s="25"/>
    </row>
    <row r="2" spans="1:3" ht="13.5" customHeight="1" x14ac:dyDescent="0.25">
      <c r="A2" s="34"/>
      <c r="B2" s="33" t="s">
        <v>110</v>
      </c>
      <c r="C2" s="33"/>
    </row>
    <row r="3" spans="1:3" ht="54" customHeight="1" x14ac:dyDescent="0.25">
      <c r="A3" s="34"/>
      <c r="B3" s="33"/>
      <c r="C3" s="33"/>
    </row>
    <row r="4" spans="1:3" x14ac:dyDescent="0.25">
      <c r="A4" s="34"/>
      <c r="B4" s="33" t="s">
        <v>109</v>
      </c>
      <c r="C4" s="33"/>
    </row>
    <row r="5" spans="1:3" ht="60.75" customHeight="1" x14ac:dyDescent="0.25">
      <c r="A5" s="34"/>
      <c r="B5" s="33"/>
      <c r="C5" s="33"/>
    </row>
    <row r="6" spans="1:3" x14ac:dyDescent="0.25">
      <c r="A6" s="34"/>
    </row>
    <row r="7" spans="1:3" ht="21" x14ac:dyDescent="0.35">
      <c r="A7" s="34"/>
      <c r="B7" s="36" t="s">
        <v>107</v>
      </c>
      <c r="C7" s="36"/>
    </row>
    <row r="8" spans="1:3" ht="159" customHeight="1" x14ac:dyDescent="0.25">
      <c r="A8" s="4">
        <v>1</v>
      </c>
      <c r="B8" s="6" t="s">
        <v>97</v>
      </c>
      <c r="C8" s="5" t="s">
        <v>98</v>
      </c>
    </row>
    <row r="9" spans="1:3" x14ac:dyDescent="0.25">
      <c r="A9" s="35">
        <v>2</v>
      </c>
      <c r="B9" s="38" t="s">
        <v>99</v>
      </c>
      <c r="C9" s="37" t="s">
        <v>111</v>
      </c>
    </row>
    <row r="10" spans="1:3" x14ac:dyDescent="0.25">
      <c r="A10" s="35"/>
      <c r="B10" s="39"/>
      <c r="C10" s="37"/>
    </row>
    <row r="11" spans="1:3" ht="57.75" x14ac:dyDescent="0.25">
      <c r="A11" s="4">
        <v>3</v>
      </c>
      <c r="B11" s="6" t="s">
        <v>100</v>
      </c>
      <c r="C11" s="5" t="s">
        <v>102</v>
      </c>
    </row>
    <row r="12" spans="1:3" ht="43.5" x14ac:dyDescent="0.25">
      <c r="A12" s="4">
        <v>4</v>
      </c>
      <c r="B12" s="6" t="s">
        <v>101</v>
      </c>
      <c r="C12" s="5" t="s">
        <v>103</v>
      </c>
    </row>
    <row r="13" spans="1:3" ht="42" customHeight="1" x14ac:dyDescent="0.25">
      <c r="A13" s="4">
        <v>5</v>
      </c>
      <c r="B13" s="6" t="s">
        <v>104</v>
      </c>
      <c r="C13" s="7" t="s">
        <v>105</v>
      </c>
    </row>
    <row r="14" spans="1:3" ht="15" customHeight="1" x14ac:dyDescent="0.25">
      <c r="A14" s="35">
        <v>6</v>
      </c>
      <c r="B14" s="41" t="s">
        <v>106</v>
      </c>
      <c r="C14" s="40" t="s">
        <v>108</v>
      </c>
    </row>
    <row r="15" spans="1:3" x14ac:dyDescent="0.25">
      <c r="A15" s="35"/>
      <c r="B15" s="41"/>
      <c r="C15" s="40"/>
    </row>
    <row r="16" spans="1:3" x14ac:dyDescent="0.25">
      <c r="A16" s="35"/>
      <c r="B16" s="41"/>
      <c r="C16" s="40"/>
    </row>
    <row r="20" spans="2:4" x14ac:dyDescent="0.25">
      <c r="B20" s="33"/>
      <c r="C20" s="33"/>
      <c r="D20" s="33"/>
    </row>
    <row r="21" spans="2:4" x14ac:dyDescent="0.25">
      <c r="B21" s="33"/>
      <c r="C21" s="33"/>
      <c r="D21" s="33"/>
    </row>
    <row r="22" spans="2:4" x14ac:dyDescent="0.25">
      <c r="B22" s="33"/>
      <c r="C22" s="33"/>
      <c r="D22" s="33"/>
    </row>
    <row r="23" spans="2:4" x14ac:dyDescent="0.25">
      <c r="B23" s="33"/>
      <c r="C23" s="33"/>
      <c r="D23" s="33"/>
    </row>
    <row r="24" spans="2:4" ht="21" customHeight="1" x14ac:dyDescent="0.25">
      <c r="B24" s="33"/>
      <c r="C24" s="33"/>
      <c r="D24" s="33"/>
    </row>
    <row r="35" spans="3:3" x14ac:dyDescent="0.25">
      <c r="C35" s="1"/>
    </row>
  </sheetData>
  <sheetProtection algorithmName="SHA-512" hashValue="GMacx0eLi4gDbvOa0nRlswYOMBrENQhjVpGKojVIaXPoMuk+uQ/19Dad6ExlQY99KkmGnm9csbQtlRsSLPCuaQ==" saltValue="aFYsiLWzhcd7ehO1sXtGQA==" spinCount="100000" sheet="1" objects="1" scenarios="1"/>
  <mergeCells count="12">
    <mergeCell ref="B20:D24"/>
    <mergeCell ref="B4:C5"/>
    <mergeCell ref="B2:C3"/>
    <mergeCell ref="B1:C1"/>
    <mergeCell ref="A1:A7"/>
    <mergeCell ref="A9:A10"/>
    <mergeCell ref="A14:A16"/>
    <mergeCell ref="B7:C7"/>
    <mergeCell ref="C9:C10"/>
    <mergeCell ref="B9:B10"/>
    <mergeCell ref="C14:C16"/>
    <mergeCell ref="B14: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PYDI Scoring Sheet</vt:lpstr>
      <vt:lpstr>PYDI Scale</vt:lpstr>
      <vt:lpstr>PYDI Information sheet</vt:lpstr>
      <vt:lpstr>'PYDI Scale'!_ftn1</vt:lpstr>
      <vt:lpstr>'PYDI Scale'!_ftnref1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Odeth O'Meally</dc:creator>
  <cp:lastModifiedBy>Odeth O'Meally</cp:lastModifiedBy>
  <dcterms:created xsi:type="dcterms:W3CDTF">2016-08-18T16:57:39Z</dcterms:created>
  <dcterms:modified xsi:type="dcterms:W3CDTF">2017-08-18T16:53:22Z</dcterms:modified>
</cp:coreProperties>
</file>